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18" documentId="8_{36843F38-4154-46A0-BE51-9F75601EA051}" xr6:coauthVersionLast="45" xr6:coauthVersionMax="45" xr10:uidLastSave="{BA707145-D0A2-4394-854C-361CC5632860}"/>
  <bookViews>
    <workbookView xWindow="57480" yWindow="12960" windowWidth="20730" windowHeight="11310" tabRatio="760" xr2:uid="{00000000-000D-0000-FFFF-FFFF00000000}"/>
  </bookViews>
  <sheets>
    <sheet name="Carrier Optio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5" l="1"/>
  <c r="E8" i="5"/>
  <c r="F8" i="5"/>
  <c r="H8" i="5"/>
  <c r="K8" i="5"/>
  <c r="L8" i="5"/>
  <c r="M8" i="5"/>
  <c r="N8" i="5"/>
  <c r="P8" i="5"/>
  <c r="I8" i="5"/>
  <c r="J8" i="5"/>
  <c r="G8" i="5"/>
  <c r="O8" i="5"/>
  <c r="J12" i="5" l="1"/>
  <c r="K12" i="5"/>
  <c r="L12" i="5"/>
  <c r="M12" i="5"/>
  <c r="N12" i="5"/>
  <c r="O12" i="5"/>
  <c r="P12" i="5"/>
  <c r="I12" i="5"/>
  <c r="H12" i="5"/>
  <c r="G12" i="5"/>
  <c r="F12" i="5"/>
  <c r="E12" i="5"/>
  <c r="D12" i="5"/>
  <c r="C8" i="5"/>
  <c r="C14" i="5" l="1"/>
  <c r="C15" i="5"/>
  <c r="C13" i="5"/>
  <c r="G15" i="5"/>
  <c r="H14" i="5"/>
  <c r="L14" i="5"/>
  <c r="F14" i="5"/>
  <c r="I15" i="5"/>
  <c r="O15" i="5"/>
  <c r="E14" i="5"/>
  <c r="M14" i="5"/>
  <c r="H15" i="5"/>
  <c r="N14" i="5"/>
  <c r="F13" i="5"/>
  <c r="H13" i="5"/>
  <c r="G13" i="5"/>
  <c r="K14" i="5"/>
  <c r="E15" i="5"/>
  <c r="N15" i="5"/>
  <c r="P15" i="5"/>
  <c r="O14" i="5"/>
  <c r="K13" i="5"/>
  <c r="P14" i="5"/>
  <c r="K15" i="5"/>
  <c r="N13" i="5"/>
  <c r="I14" i="5"/>
  <c r="D15" i="5"/>
  <c r="L15" i="5"/>
  <c r="J13" i="5"/>
  <c r="M15" i="5"/>
  <c r="G14" i="5"/>
  <c r="O13" i="5"/>
  <c r="M13" i="5"/>
  <c r="P13" i="5"/>
  <c r="F15" i="5"/>
  <c r="D14" i="5"/>
  <c r="J15" i="5"/>
  <c r="J14" i="5"/>
  <c r="I13" i="5"/>
  <c r="D13" i="5"/>
  <c r="L13" i="5"/>
  <c r="E13" i="5"/>
  <c r="C16" i="5" l="1"/>
  <c r="N16" i="5"/>
  <c r="L16" i="5"/>
  <c r="K16" i="5"/>
  <c r="G16" i="5"/>
  <c r="J16" i="5"/>
  <c r="F16" i="5"/>
  <c r="E16" i="5"/>
  <c r="D16" i="5"/>
  <c r="M16" i="5"/>
  <c r="P16" i="5"/>
  <c r="I16" i="5"/>
  <c r="O16" i="5"/>
  <c r="H16" i="5"/>
</calcChain>
</file>

<file path=xl/sharedStrings.xml><?xml version="1.0" encoding="utf-8"?>
<sst xmlns="http://schemas.openxmlformats.org/spreadsheetml/2006/main" count="29" uniqueCount="23">
  <si>
    <t>AUTO</t>
  </si>
  <si>
    <t>HOME</t>
  </si>
  <si>
    <t>UMB</t>
  </si>
  <si>
    <t>TOTAL</t>
  </si>
  <si>
    <t>Violation / Loss Info Auto</t>
  </si>
  <si>
    <t>Home Loss Info</t>
  </si>
  <si>
    <t>Premium Comparison</t>
  </si>
  <si>
    <t>Current</t>
  </si>
  <si>
    <t>Premium Rank</t>
  </si>
  <si>
    <t xml:space="preserve">Kemper </t>
  </si>
  <si>
    <t>Travelers</t>
  </si>
  <si>
    <t>Safeco</t>
  </si>
  <si>
    <t>Hartford</t>
  </si>
  <si>
    <t>Quincy</t>
  </si>
  <si>
    <t>Mapfre</t>
  </si>
  <si>
    <t>Nationwide</t>
  </si>
  <si>
    <t>Main St America</t>
  </si>
  <si>
    <t>Nat Gen</t>
  </si>
  <si>
    <t>Progressive</t>
  </si>
  <si>
    <t>State Auto</t>
  </si>
  <si>
    <t>Met Auto &amp; Home</t>
  </si>
  <si>
    <t>Line of Insurance</t>
  </si>
  <si>
    <t>Plym Rock/Bunker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</si>
</sst>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3" fontId="0" fillId="0" borderId="8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13" xfId="1" applyNumberFormat="1" applyFont="1" applyBorder="1" applyAlignment="1">
      <alignment horizontal="center"/>
    </xf>
    <xf numFmtId="0" fontId="5" fillId="0" borderId="16" xfId="1" applyNumberFormat="1" applyFont="1" applyFill="1" applyBorder="1" applyAlignment="1">
      <alignment horizontal="center"/>
    </xf>
    <xf numFmtId="0" fontId="5" fillId="0" borderId="17" xfId="1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Continuous" wrapText="1"/>
    </xf>
    <xf numFmtId="0" fontId="7" fillId="3" borderId="14" xfId="0" applyFont="1" applyFill="1" applyBorder="1" applyAlignment="1">
      <alignment horizontal="centerContinuous" wrapText="1"/>
    </xf>
    <xf numFmtId="0" fontId="7" fillId="3" borderId="15" xfId="0" applyFont="1" applyFill="1" applyBorder="1" applyAlignment="1">
      <alignment horizontal="centerContinuous" wrapText="1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center"/>
    </xf>
    <xf numFmtId="3" fontId="0" fillId="0" borderId="18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0" xfId="1" applyNumberFormat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3" fontId="0" fillId="0" borderId="19" xfId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14" xfId="1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vertical="top"/>
    </xf>
    <xf numFmtId="0" fontId="0" fillId="2" borderId="0" xfId="0" applyFill="1" applyAlignment="1"/>
    <xf numFmtId="0" fontId="2" fillId="2" borderId="0" xfId="0" applyFont="1" applyFill="1"/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theme="9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FF41-AB49-402E-9594-03758CA6FB72}">
  <sheetPr>
    <tabColor rgb="FF00B050"/>
  </sheetPr>
  <dimension ref="A1:P24"/>
  <sheetViews>
    <sheetView tabSelected="1" zoomScaleNormal="100" workbookViewId="0">
      <pane xSplit="3" topLeftCell="D1" activePane="topRight" state="frozen"/>
      <selection pane="topRight" activeCell="F1" sqref="F1"/>
    </sheetView>
  </sheetViews>
  <sheetFormatPr defaultRowHeight="14.75" x14ac:dyDescent="0.75"/>
  <cols>
    <col min="1" max="1" width="1.08984375" customWidth="1"/>
    <col min="2" max="2" width="15.54296875" customWidth="1"/>
    <col min="3" max="3" width="12" customWidth="1"/>
    <col min="4" max="9" width="9.36328125" customWidth="1"/>
    <col min="10" max="10" width="11.6796875" customWidth="1"/>
    <col min="11" max="11" width="19.54296875" customWidth="1"/>
    <col min="12" max="12" width="15.58984375" customWidth="1"/>
    <col min="13" max="13" width="8.7265625" customWidth="1"/>
    <col min="14" max="14" width="11.7265625" customWidth="1"/>
    <col min="15" max="15" width="10.36328125" customWidth="1"/>
    <col min="16" max="16" width="16.90625" customWidth="1"/>
  </cols>
  <sheetData>
    <row r="1" spans="2:16" ht="16" x14ac:dyDescent="0.8">
      <c r="B1" s="39"/>
      <c r="C1" s="40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2:16" ht="15.5" thickBot="1" x14ac:dyDescent="0.9">
      <c r="B2" s="37"/>
      <c r="C2" s="37"/>
    </row>
    <row r="3" spans="2:16" ht="15.5" thickBot="1" x14ac:dyDescent="0.9">
      <c r="B3" s="1"/>
      <c r="C3" s="16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2:16" ht="15.5" thickBot="1" x14ac:dyDescent="0.9">
      <c r="B4" s="31" t="s">
        <v>21</v>
      </c>
      <c r="C4" s="24" t="s">
        <v>7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22</v>
      </c>
      <c r="L4" s="7" t="s">
        <v>16</v>
      </c>
      <c r="M4" s="7" t="s">
        <v>17</v>
      </c>
      <c r="N4" s="7" t="s">
        <v>18</v>
      </c>
      <c r="O4" s="7" t="s">
        <v>19</v>
      </c>
      <c r="P4" s="8" t="s">
        <v>20</v>
      </c>
    </row>
    <row r="5" spans="2:16" x14ac:dyDescent="0.75">
      <c r="B5" s="19" t="s">
        <v>0</v>
      </c>
      <c r="C5" s="22">
        <v>2000</v>
      </c>
      <c r="D5" s="9"/>
      <c r="E5" s="9"/>
      <c r="F5" s="9"/>
      <c r="G5" s="9"/>
      <c r="H5" s="9"/>
      <c r="I5" s="30"/>
      <c r="J5" s="30"/>
      <c r="K5" s="30"/>
      <c r="L5" s="30"/>
      <c r="M5" s="30"/>
      <c r="N5" s="30"/>
      <c r="O5" s="30"/>
      <c r="P5" s="32"/>
    </row>
    <row r="6" spans="2:16" x14ac:dyDescent="0.75">
      <c r="B6" s="20" t="s">
        <v>1</v>
      </c>
      <c r="C6" s="22">
        <v>1000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</row>
    <row r="7" spans="2:16" ht="15.5" thickBot="1" x14ac:dyDescent="0.9">
      <c r="B7" s="20" t="s">
        <v>2</v>
      </c>
      <c r="C7" s="23">
        <v>200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/>
    </row>
    <row r="8" spans="2:16" ht="16.25" thickTop="1" thickBot="1" x14ac:dyDescent="0.9">
      <c r="B8" s="21" t="s">
        <v>3</v>
      </c>
      <c r="C8" s="27">
        <f t="shared" ref="C8" si="0">SUM(C5:C7)</f>
        <v>3200</v>
      </c>
      <c r="D8" s="28" t="str">
        <f>IF(SUM(D5:D7)=0,"-",SUM(D5:D7))</f>
        <v>-</v>
      </c>
      <c r="E8" s="28" t="str">
        <f t="shared" ref="E8:I8" si="1">IF(SUM(E5:E7)=0,"-",SUM(E5:E7))</f>
        <v>-</v>
      </c>
      <c r="F8" s="28" t="str">
        <f t="shared" si="1"/>
        <v>-</v>
      </c>
      <c r="G8" s="28" t="str">
        <f t="shared" si="1"/>
        <v>-</v>
      </c>
      <c r="H8" s="28" t="str">
        <f t="shared" si="1"/>
        <v>-</v>
      </c>
      <c r="I8" s="28" t="str">
        <f t="shared" si="1"/>
        <v>-</v>
      </c>
      <c r="J8" s="28" t="str">
        <f t="shared" ref="J8" si="2">IF(SUM(J5:J7)=0,"-",SUM(J5:J7))</f>
        <v>-</v>
      </c>
      <c r="K8" s="28" t="str">
        <f t="shared" ref="K8" si="3">IF(SUM(K5:K7)=0,"-",SUM(K5:K7))</f>
        <v>-</v>
      </c>
      <c r="L8" s="28" t="str">
        <f t="shared" ref="L8" si="4">IF(SUM(L5:L7)=0,"-",SUM(L5:L7))</f>
        <v>-</v>
      </c>
      <c r="M8" s="28" t="str">
        <f t="shared" ref="M8" si="5">IF(SUM(M5:M7)=0,"-",SUM(M5:M7))</f>
        <v>-</v>
      </c>
      <c r="N8" s="28" t="str">
        <f t="shared" ref="N8" si="6">IF(SUM(N5:N7)=0,"-",SUM(N5:N7))</f>
        <v>-</v>
      </c>
      <c r="O8" s="28" t="str">
        <f t="shared" ref="O8" si="7">IF(SUM(O5:O7)=0,"-",SUM(O5:O7))</f>
        <v>-</v>
      </c>
      <c r="P8" s="29" t="str">
        <f t="shared" ref="P8" si="8">IF(SUM(P5:P7)=0,"-",SUM(P5:P7))</f>
        <v>-</v>
      </c>
    </row>
    <row r="9" spans="2:16" x14ac:dyDescent="0.75">
      <c r="C9" s="1"/>
      <c r="D9" s="1"/>
      <c r="E9" s="1"/>
      <c r="F9" s="1"/>
    </row>
    <row r="10" spans="2:16" ht="15.5" thickBot="1" x14ac:dyDescent="0.9">
      <c r="C10" s="1"/>
      <c r="D10" s="1"/>
      <c r="E10" s="1"/>
      <c r="F10" s="1"/>
    </row>
    <row r="11" spans="2:16" ht="14.75" customHeight="1" thickBot="1" x14ac:dyDescent="0.9">
      <c r="B11" s="2"/>
      <c r="C11" s="16" t="s">
        <v>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</row>
    <row r="12" spans="2:16" ht="15.5" thickBot="1" x14ac:dyDescent="0.9">
      <c r="B12" s="31" t="s">
        <v>21</v>
      </c>
      <c r="C12" s="24" t="s">
        <v>7</v>
      </c>
      <c r="D12" s="14" t="str">
        <f>D4</f>
        <v xml:space="preserve">Kemper </v>
      </c>
      <c r="E12" s="14" t="str">
        <f>E4</f>
        <v>Travelers</v>
      </c>
      <c r="F12" s="14" t="str">
        <f>F4</f>
        <v>Safeco</v>
      </c>
      <c r="G12" s="14" t="str">
        <f t="shared" ref="G12:I12" si="9">G4</f>
        <v>Hartford</v>
      </c>
      <c r="H12" s="14" t="str">
        <f t="shared" si="9"/>
        <v>Quincy</v>
      </c>
      <c r="I12" s="14" t="str">
        <f t="shared" si="9"/>
        <v>Mapfre</v>
      </c>
      <c r="J12" s="14" t="str">
        <f t="shared" ref="J12:P12" si="10">J4</f>
        <v>Nationwide</v>
      </c>
      <c r="K12" s="14" t="str">
        <f t="shared" si="10"/>
        <v>Plym Rock/Bunker Hill</v>
      </c>
      <c r="L12" s="14" t="str">
        <f t="shared" si="10"/>
        <v>Main St America</v>
      </c>
      <c r="M12" s="14" t="str">
        <f t="shared" si="10"/>
        <v>Nat Gen</v>
      </c>
      <c r="N12" s="14" t="str">
        <f t="shared" si="10"/>
        <v>Progressive</v>
      </c>
      <c r="O12" s="14" t="str">
        <f t="shared" si="10"/>
        <v>State Auto</v>
      </c>
      <c r="P12" s="15" t="str">
        <f t="shared" si="10"/>
        <v>Met Auto &amp; Home</v>
      </c>
    </row>
    <row r="13" spans="2:16" x14ac:dyDescent="0.75">
      <c r="B13" s="19" t="s">
        <v>0</v>
      </c>
      <c r="C13" s="25">
        <f t="shared" ref="C13:P13" si="11">IFERROR(RANK(C5,$C5:$P5,9),"-")</f>
        <v>1</v>
      </c>
      <c r="D13" s="4" t="str">
        <f t="shared" si="11"/>
        <v>-</v>
      </c>
      <c r="E13" s="4" t="str">
        <f t="shared" si="11"/>
        <v>-</v>
      </c>
      <c r="F13" s="4" t="str">
        <f t="shared" si="11"/>
        <v>-</v>
      </c>
      <c r="G13" s="4" t="str">
        <f t="shared" si="11"/>
        <v>-</v>
      </c>
      <c r="H13" s="4" t="str">
        <f t="shared" si="11"/>
        <v>-</v>
      </c>
      <c r="I13" s="4" t="str">
        <f t="shared" si="11"/>
        <v>-</v>
      </c>
      <c r="J13" s="4" t="str">
        <f t="shared" si="11"/>
        <v>-</v>
      </c>
      <c r="K13" s="4" t="str">
        <f t="shared" si="11"/>
        <v>-</v>
      </c>
      <c r="L13" s="4" t="str">
        <f t="shared" si="11"/>
        <v>-</v>
      </c>
      <c r="M13" s="4" t="str">
        <f t="shared" si="11"/>
        <v>-</v>
      </c>
      <c r="N13" s="4" t="str">
        <f t="shared" si="11"/>
        <v>-</v>
      </c>
      <c r="O13" s="4" t="str">
        <f t="shared" si="11"/>
        <v>-</v>
      </c>
      <c r="P13" s="5" t="str">
        <f t="shared" si="11"/>
        <v>-</v>
      </c>
    </row>
    <row r="14" spans="2:16" x14ac:dyDescent="0.75">
      <c r="B14" s="20" t="s">
        <v>1</v>
      </c>
      <c r="C14" s="25">
        <f t="shared" ref="C14:P14" si="12">IFERROR(RANK(C6,$C6:$P6,9),"-")</f>
        <v>1</v>
      </c>
      <c r="D14" s="4" t="str">
        <f t="shared" si="12"/>
        <v>-</v>
      </c>
      <c r="E14" s="4" t="str">
        <f t="shared" si="12"/>
        <v>-</v>
      </c>
      <c r="F14" s="4" t="str">
        <f t="shared" si="12"/>
        <v>-</v>
      </c>
      <c r="G14" s="4" t="str">
        <f t="shared" si="12"/>
        <v>-</v>
      </c>
      <c r="H14" s="4" t="str">
        <f t="shared" si="12"/>
        <v>-</v>
      </c>
      <c r="I14" s="4" t="str">
        <f t="shared" si="12"/>
        <v>-</v>
      </c>
      <c r="J14" s="4" t="str">
        <f t="shared" si="12"/>
        <v>-</v>
      </c>
      <c r="K14" s="4" t="str">
        <f t="shared" si="12"/>
        <v>-</v>
      </c>
      <c r="L14" s="4" t="str">
        <f t="shared" si="12"/>
        <v>-</v>
      </c>
      <c r="M14" s="4" t="str">
        <f t="shared" si="12"/>
        <v>-</v>
      </c>
      <c r="N14" s="4" t="str">
        <f t="shared" si="12"/>
        <v>-</v>
      </c>
      <c r="O14" s="4" t="str">
        <f t="shared" si="12"/>
        <v>-</v>
      </c>
      <c r="P14" s="5" t="str">
        <f t="shared" si="12"/>
        <v>-</v>
      </c>
    </row>
    <row r="15" spans="2:16" ht="15.5" thickBot="1" x14ac:dyDescent="0.9">
      <c r="B15" s="20" t="s">
        <v>2</v>
      </c>
      <c r="C15" s="25">
        <f t="shared" ref="C15:P15" si="13">IFERROR(RANK(C7,$C7:$P7,9),"-")</f>
        <v>1</v>
      </c>
      <c r="D15" s="4" t="str">
        <f t="shared" si="13"/>
        <v>-</v>
      </c>
      <c r="E15" s="4" t="str">
        <f t="shared" si="13"/>
        <v>-</v>
      </c>
      <c r="F15" s="4" t="str">
        <f t="shared" si="13"/>
        <v>-</v>
      </c>
      <c r="G15" s="4" t="str">
        <f t="shared" si="13"/>
        <v>-</v>
      </c>
      <c r="H15" s="4" t="str">
        <f t="shared" si="13"/>
        <v>-</v>
      </c>
      <c r="I15" s="4" t="str">
        <f t="shared" si="13"/>
        <v>-</v>
      </c>
      <c r="J15" s="4" t="str">
        <f t="shared" si="13"/>
        <v>-</v>
      </c>
      <c r="K15" s="4" t="str">
        <f t="shared" si="13"/>
        <v>-</v>
      </c>
      <c r="L15" s="4" t="str">
        <f t="shared" si="13"/>
        <v>-</v>
      </c>
      <c r="M15" s="4" t="str">
        <f t="shared" si="13"/>
        <v>-</v>
      </c>
      <c r="N15" s="4" t="str">
        <f t="shared" si="13"/>
        <v>-</v>
      </c>
      <c r="O15" s="4" t="str">
        <f t="shared" si="13"/>
        <v>-</v>
      </c>
      <c r="P15" s="5" t="str">
        <f t="shared" si="13"/>
        <v>-</v>
      </c>
    </row>
    <row r="16" spans="2:16" ht="16.25" thickTop="1" thickBot="1" x14ac:dyDescent="0.9">
      <c r="B16" s="21" t="s">
        <v>3</v>
      </c>
      <c r="C16" s="26">
        <f t="shared" ref="C16:P16" si="14">IFERROR(RANK(C8,$C8:$P8,9),"-")</f>
        <v>1</v>
      </c>
      <c r="D16" s="12" t="str">
        <f t="shared" si="14"/>
        <v>-</v>
      </c>
      <c r="E16" s="12" t="str">
        <f t="shared" si="14"/>
        <v>-</v>
      </c>
      <c r="F16" s="12" t="str">
        <f t="shared" si="14"/>
        <v>-</v>
      </c>
      <c r="G16" s="12" t="str">
        <f t="shared" si="14"/>
        <v>-</v>
      </c>
      <c r="H16" s="12" t="str">
        <f t="shared" si="14"/>
        <v>-</v>
      </c>
      <c r="I16" s="12" t="str">
        <f t="shared" si="14"/>
        <v>-</v>
      </c>
      <c r="J16" s="12" t="str">
        <f t="shared" si="14"/>
        <v>-</v>
      </c>
      <c r="K16" s="12" t="str">
        <f t="shared" si="14"/>
        <v>-</v>
      </c>
      <c r="L16" s="12" t="str">
        <f t="shared" si="14"/>
        <v>-</v>
      </c>
      <c r="M16" s="12" t="str">
        <f t="shared" si="14"/>
        <v>-</v>
      </c>
      <c r="N16" s="12" t="str">
        <f t="shared" si="14"/>
        <v>-</v>
      </c>
      <c r="O16" s="12" t="str">
        <f t="shared" si="14"/>
        <v>-</v>
      </c>
      <c r="P16" s="13" t="str">
        <f t="shared" si="14"/>
        <v>-</v>
      </c>
    </row>
    <row r="18" spans="1:16" x14ac:dyDescent="0.7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75">
      <c r="A19" s="33"/>
      <c r="B19" s="34" t="s">
        <v>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4" spans="1:16" x14ac:dyDescent="0.75">
      <c r="A24" s="33"/>
      <c r="B24" s="36" t="s">
        <v>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</sheetData>
  <conditionalFormatting sqref="C13:P16">
    <cfRule type="cellIs" dxfId="1" priority="8" operator="equal">
      <formula>1</formula>
    </cfRule>
  </conditionalFormatting>
  <conditionalFormatting sqref="C13:P16">
    <cfRule type="cellIs" dxfId="0" priority="6" operator="equal">
      <formula>2</formula>
    </cfRule>
  </conditionalFormatting>
  <conditionalFormatting sqref="C5:P5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P6 C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P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P8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Carrier Options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2020-01-24T16:35:18Z</dcterms:modified>
</cp:coreProperties>
</file>